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7" i="1"/>
  <c r="I17" i="1"/>
  <c r="H17" i="1"/>
  <c r="H20" i="1" s="1"/>
  <c r="G17" i="1"/>
  <c r="E17" i="1"/>
  <c r="E20" i="1" s="1"/>
  <c r="D17" i="1"/>
  <c r="D20" i="1" s="1"/>
  <c r="F15" i="1"/>
  <c r="K15" i="1" s="1"/>
  <c r="F13" i="1"/>
  <c r="K13" i="1" s="1"/>
  <c r="F11" i="1"/>
  <c r="K11" i="1" s="1"/>
  <c r="K17" i="1" s="1"/>
  <c r="K20" i="1" s="1"/>
  <c r="F17" i="1" l="1"/>
  <c r="F2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<sst xmlns="http://schemas.openxmlformats.org/spreadsheetml/2006/main" count="27" uniqueCount="27">
  <si>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</si>
  <si>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Ente Público:</t>
  </si>
  <si>
    <t>INSTITUTO TECNOLOGICO SUPERIOR DE SALVATIERRA</t>
  </si>
  <si>
    <t>Concepto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</si>
  <si>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</si>
  <si>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</si>
  <si>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</si>
  <si>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</si>
  <si>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</si>
  <si>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</si>
  <si>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</si>
  <si>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</si>
  <si>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</si>
  <si>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</si>
  <si>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Total del Gasto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</si>
  <si>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</si>
  <si>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</si>
  <si>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</si>
  <si>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</si>
  <si>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</si>
  <si>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</si>
  <si>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</si>
  <si>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</si>
  <si>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</si>
  <si>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</si>
  <si>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 xml:space="preserve">                                      _______________________________________</t>
  </si>
  <si>
    <t>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</si>
</sst>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43" fontId="2" fillId="2" borderId="5" xfId="1" applyFont="1" applyFill="1" applyBorder="1" applyAlignment="1">
      <alignment horizontal="right" vertical="top" wrapText="1"/>
    </xf>
    <xf numFmtId="0" fontId="4" fillId="2" borderId="0" xfId="0" applyFont="1" applyFill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43" fontId="2" fillId="2" borderId="11" xfId="1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43" fontId="2" fillId="2" borderId="5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43" fontId="2" fillId="2" borderId="8" xfId="1" applyFont="1" applyFill="1" applyBorder="1" applyAlignment="1">
      <alignment horizontal="justify" vertical="center" wrapText="1"/>
    </xf>
    <xf numFmtId="43" fontId="4" fillId="2" borderId="8" xfId="1" applyFont="1" applyFill="1" applyBorder="1" applyAlignment="1">
      <alignment horizontal="right" vertical="center" wrapText="1"/>
    </xf>
    <xf numFmtId="0" fontId="4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j%20abr-jun/Formatos%20Fros%20y%20Pptales%202019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2">
          <cell r="D22">
            <v>21958996.199999999</v>
          </cell>
          <cell r="E22">
            <v>21045564.690000001</v>
          </cell>
          <cell r="F22">
            <v>43004560.890000001</v>
          </cell>
          <cell r="H22">
            <v>15847543.869999999</v>
          </cell>
          <cell r="J22">
            <v>15360510.67</v>
          </cell>
          <cell r="K22">
            <v>27157017.020000003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E25" sqref="E25"/>
    </sheetView>
  </sheetViews>
  <sheetFormatPr baseColWidth="10" defaultRowHeight="12.75" x14ac:dyDescent="0.2"/>
  <cols>
    <col min="1" max="1" width="2.5703125" style="1" customWidth="1"/>
    <col min="2" max="2" width="2" style="9" customWidth="1"/>
    <col min="3" max="3" width="45.85546875" style="9" customWidth="1"/>
    <col min="4" max="4" width="13.85546875" style="9" bestFit="1" customWidth="1"/>
    <col min="5" max="5" width="14.42578125" style="9" bestFit="1" customWidth="1"/>
    <col min="6" max="6" width="14.42578125" style="9" customWidth="1"/>
    <col min="7" max="7" width="15.28515625" style="9" bestFit="1" customWidth="1"/>
    <col min="8" max="8" width="14.5703125" style="9" customWidth="1"/>
    <col min="9" max="9" width="13.7109375" style="9" customWidth="1"/>
    <col min="10" max="10" width="14.42578125" style="9" customWidth="1"/>
    <col min="11" max="11" width="13.85546875" style="9" bestFit="1" customWidth="1"/>
    <col min="12" max="12" width="4" style="1" customWidth="1"/>
    <col min="13" max="16384" width="11.42578125" style="9"/>
  </cols>
  <sheetData>
    <row r="1" spans="2:11" ht="16.5" customHeight="1" x14ac:dyDescent="0.2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6.5" customHeight="1" x14ac:dyDescent="0.2">
      <c r="B2" s="28" t="s">
        <v>20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16.5" customHeight="1" x14ac:dyDescent="0.2">
      <c r="B3" s="28" t="s">
        <v>26</v>
      </c>
      <c r="C3" s="28"/>
      <c r="D3" s="28"/>
      <c r="E3" s="28"/>
      <c r="F3" s="28"/>
      <c r="G3" s="28"/>
      <c r="H3" s="28"/>
      <c r="I3" s="28"/>
      <c r="J3" s="28"/>
      <c r="K3" s="28"/>
    </row>
    <row r="4" spans="2:11" s="1" customFormat="1" x14ac:dyDescent="0.2"/>
    <row r="5" spans="2:11" s="1" customFormat="1" ht="15" x14ac:dyDescent="0.25">
      <c r="C5" s="2" t="s">
        <v>1</v>
      </c>
      <c r="D5" s="29" t="s">
        <v>2</v>
      </c>
      <c r="E5" s="29"/>
      <c r="F5" s="29"/>
      <c r="G5" s="29"/>
      <c r="H5" s="29"/>
      <c r="I5"/>
      <c r="J5"/>
    </row>
    <row r="6" spans="2:11" s="1" customFormat="1" x14ac:dyDescent="0.2"/>
    <row r="7" spans="2:11" x14ac:dyDescent="0.2">
      <c r="B7" s="30" t="s">
        <v>3</v>
      </c>
      <c r="C7" s="31"/>
      <c r="D7" s="25" t="s">
        <v>21</v>
      </c>
      <c r="E7" s="25"/>
      <c r="F7" s="25"/>
      <c r="G7" s="25"/>
      <c r="H7" s="25"/>
      <c r="I7" s="25"/>
      <c r="J7" s="25"/>
      <c r="K7" s="25" t="s">
        <v>4</v>
      </c>
    </row>
    <row r="8" spans="2:11" ht="25.5" x14ac:dyDescent="0.2">
      <c r="B8" s="32"/>
      <c r="C8" s="33"/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25"/>
    </row>
    <row r="9" spans="2:11" x14ac:dyDescent="0.2">
      <c r="B9" s="34"/>
      <c r="C9" s="35"/>
      <c r="D9" s="3">
        <v>1</v>
      </c>
      <c r="E9" s="3">
        <v>2</v>
      </c>
      <c r="F9" s="3" t="s">
        <v>12</v>
      </c>
      <c r="G9" s="3">
        <v>4</v>
      </c>
      <c r="H9" s="3">
        <v>5</v>
      </c>
      <c r="I9" s="3">
        <v>6</v>
      </c>
      <c r="J9" s="3">
        <v>7</v>
      </c>
      <c r="K9" s="3" t="s">
        <v>13</v>
      </c>
    </row>
    <row r="10" spans="2:11" x14ac:dyDescent="0.2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2:11" x14ac:dyDescent="0.2">
      <c r="B11" s="4"/>
      <c r="C11" s="14" t="s">
        <v>22</v>
      </c>
      <c r="D11" s="6">
        <v>21617856.199999999</v>
      </c>
      <c r="E11" s="6">
        <v>20169998.260000002</v>
      </c>
      <c r="F11" s="6">
        <f>+D11+E11</f>
        <v>41787854.460000001</v>
      </c>
      <c r="G11" s="6">
        <v>16126040.109999999</v>
      </c>
      <c r="H11" s="6">
        <v>14849178.470000001</v>
      </c>
      <c r="I11" s="6">
        <v>14362145.27</v>
      </c>
      <c r="J11" s="6">
        <v>14362145.27</v>
      </c>
      <c r="K11" s="6">
        <f>+F11-H11</f>
        <v>26938675.990000002</v>
      </c>
    </row>
    <row r="12" spans="2:11" x14ac:dyDescent="0.2">
      <c r="B12" s="4"/>
      <c r="C12" s="5"/>
      <c r="D12" s="15"/>
      <c r="E12" s="15"/>
      <c r="F12" s="15"/>
      <c r="G12" s="15"/>
      <c r="H12" s="15"/>
      <c r="I12" s="15"/>
      <c r="J12" s="15"/>
      <c r="K12" s="15"/>
    </row>
    <row r="13" spans="2:11" x14ac:dyDescent="0.2">
      <c r="B13" s="16"/>
      <c r="C13" s="14" t="s">
        <v>23</v>
      </c>
      <c r="D13" s="15">
        <v>341140</v>
      </c>
      <c r="E13" s="15">
        <v>875566.43</v>
      </c>
      <c r="F13" s="15">
        <f t="shared" ref="F13" si="0">+D13+E13</f>
        <v>1216706.4300000002</v>
      </c>
      <c r="G13" s="15">
        <v>1166981.3999999999</v>
      </c>
      <c r="H13" s="15">
        <v>998365.4</v>
      </c>
      <c r="I13" s="15">
        <v>998365.4</v>
      </c>
      <c r="J13" s="15">
        <v>998365.4</v>
      </c>
      <c r="K13" s="15">
        <f t="shared" ref="K13" si="1">+F13-H13</f>
        <v>218341.03000000014</v>
      </c>
    </row>
    <row r="14" spans="2:11" x14ac:dyDescent="0.2">
      <c r="B14" s="4"/>
      <c r="C14" s="5"/>
      <c r="D14" s="15"/>
      <c r="E14" s="15"/>
      <c r="F14" s="15"/>
      <c r="G14" s="15"/>
      <c r="H14" s="15"/>
      <c r="I14" s="15"/>
      <c r="J14" s="15"/>
      <c r="K14" s="15"/>
    </row>
    <row r="15" spans="2:11" ht="25.5" x14ac:dyDescent="0.2">
      <c r="B15" s="16"/>
      <c r="C15" s="14" t="s">
        <v>24</v>
      </c>
      <c r="D15" s="15"/>
      <c r="E15" s="15"/>
      <c r="F15" s="15">
        <f>+D15+E15</f>
        <v>0</v>
      </c>
      <c r="G15" s="15"/>
      <c r="H15" s="15"/>
      <c r="I15" s="15"/>
      <c r="J15" s="15"/>
      <c r="K15" s="15">
        <f>+F15-H15</f>
        <v>0</v>
      </c>
    </row>
    <row r="16" spans="2:11" x14ac:dyDescent="0.2">
      <c r="B16" s="17"/>
      <c r="C16" s="18"/>
      <c r="D16" s="19"/>
      <c r="E16" s="19"/>
      <c r="F16" s="19"/>
      <c r="G16" s="19"/>
      <c r="H16" s="19"/>
      <c r="I16" s="19"/>
      <c r="J16" s="19"/>
      <c r="K16" s="19"/>
    </row>
    <row r="17" spans="1:12" s="21" customFormat="1" x14ac:dyDescent="0.2">
      <c r="A17" s="7"/>
      <c r="B17" s="17"/>
      <c r="C17" s="18" t="s">
        <v>14</v>
      </c>
      <c r="D17" s="20">
        <f>+D11+D13+D15</f>
        <v>21958996.199999999</v>
      </c>
      <c r="E17" s="20">
        <f t="shared" ref="E17:K17" si="2">+E11+E13+E15</f>
        <v>21045564.690000001</v>
      </c>
      <c r="F17" s="20">
        <f t="shared" si="2"/>
        <v>43004560.890000001</v>
      </c>
      <c r="G17" s="20">
        <f t="shared" si="2"/>
        <v>17293021.509999998</v>
      </c>
      <c r="H17" s="20">
        <f t="shared" si="2"/>
        <v>15847543.870000001</v>
      </c>
      <c r="I17" s="20">
        <f t="shared" si="2"/>
        <v>15360510.67</v>
      </c>
      <c r="J17" s="20">
        <f t="shared" si="2"/>
        <v>15360510.67</v>
      </c>
      <c r="K17" s="20">
        <f t="shared" si="2"/>
        <v>27157017.020000003</v>
      </c>
      <c r="L17" s="7"/>
    </row>
    <row r="18" spans="1:12" s="1" customFormat="1" x14ac:dyDescent="0.2"/>
    <row r="19" spans="1:12" x14ac:dyDescent="0.2">
      <c r="C19" s="8" t="s">
        <v>15</v>
      </c>
    </row>
    <row r="20" spans="1:12" x14ac:dyDescent="0.2">
      <c r="D20" s="22" t="str">
        <f>IF(D17=[1]CAdmon!D22," ","ERROR")</f>
        <v xml:space="preserve"> </v>
      </c>
      <c r="E20" s="22" t="str">
        <f>IF(E17=[1]CAdmon!E22," ","ERROR")</f>
        <v xml:space="preserve"> </v>
      </c>
      <c r="F20" s="22" t="str">
        <f>IF(F17=[1]CAdmon!F22," ","ERROR")</f>
        <v xml:space="preserve"> </v>
      </c>
      <c r="G20" s="22"/>
      <c r="H20" s="22" t="str">
        <f>IF(H17=[1]CAdmon!H22," ","ERROR")</f>
        <v xml:space="preserve"> </v>
      </c>
      <c r="I20" s="22"/>
      <c r="J20" s="22" t="str">
        <f>IF(J17=[1]CAdmon!J22," ","ERROR")</f>
        <v xml:space="preserve"> </v>
      </c>
      <c r="K20" s="22" t="str">
        <f>IF(K17=[1]CAdmon!K22," ","ERROR")</f>
        <v xml:space="preserve"> </v>
      </c>
    </row>
    <row r="21" spans="1:12" x14ac:dyDescent="0.2">
      <c r="C21" s="23"/>
      <c r="F21" s="24" t="s">
        <v>25</v>
      </c>
      <c r="G21" s="24"/>
      <c r="H21" s="24"/>
      <c r="I21" s="24"/>
      <c r="J21" s="24"/>
      <c r="K21" s="24"/>
    </row>
    <row r="22" spans="1:12" x14ac:dyDescent="0.2">
      <c r="C22" s="10" t="s">
        <v>16</v>
      </c>
      <c r="F22" s="26" t="s">
        <v>17</v>
      </c>
      <c r="G22" s="26"/>
      <c r="H22" s="26"/>
      <c r="I22" s="26"/>
      <c r="J22" s="26"/>
      <c r="K22" s="26"/>
    </row>
    <row r="23" spans="1:12" x14ac:dyDescent="0.2">
      <c r="C23" s="10" t="s">
        <v>18</v>
      </c>
      <c r="F23" s="27" t="s">
        <v>19</v>
      </c>
      <c r="G23" s="27"/>
      <c r="H23" s="27"/>
      <c r="I23" s="27"/>
      <c r="J23" s="27"/>
      <c r="K23" s="27"/>
    </row>
  </sheetData>
  <mergeCells count="9">
    <mergeCell ref="D7:J7"/>
    <mergeCell ref="K7:K8"/>
    <mergeCell ref="F22:K22"/>
    <mergeCell ref="F23:K23"/>
    <mergeCell ref="B1:K1"/>
    <mergeCell ref="B2:K2"/>
    <mergeCell ref="B3:K3"/>
    <mergeCell ref="D5:H5"/>
    <mergeCell ref="B7:C9"/>
  </mergeCells>
  <pageMargins left="0.70866141732283472" right="0.70866141732283472" top="0.74803149606299213" bottom="0.74803149606299213" header="0.31496062992125984" footer="0.31496062992125984"/>
  <pageSetup scale="75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2019-05-08T16:07:39Z</cp:lastPrinted>
  <dcterms:created xsi:type="dcterms:W3CDTF">2019-05-08T15:54:22Z</dcterms:created>
  <dcterms:modified xsi:type="dcterms:W3CDTF">2019-07-22T16:52:48Z</dcterms:modified>
</cp:coreProperties>
</file>